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mtcouk.sharepoint.com/sites/SMMTCommunications/Shared Documents/General Files/01 Media/News Releases/Registrations/CV registrations/2025/Q4/HGV/"/>
    </mc:Choice>
  </mc:AlternateContent>
  <xr:revisionPtr revIDLastSave="132" documentId="8_{6C6A661C-B8D4-4C48-B272-72BE45C1581B}" xr6:coauthVersionLast="47" xr6:coauthVersionMax="47" xr10:uidLastSave="{E18ED10F-6464-4038-A614-46719A8E8BA1}"/>
  <bookViews>
    <workbookView xWindow="-120" yWindow="-120" windowWidth="38640" windowHeight="15720" xr2:uid="{00000000-000D-0000-FFFF-FFFF00000000}"/>
  </bookViews>
  <sheets>
    <sheet name="Export" sheetId="1" r:id="rId1"/>
    <sheet name="Fuel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E7" i="2"/>
</calcChain>
</file>

<file path=xl/sharedStrings.xml><?xml version="1.0" encoding="utf-8"?>
<sst xmlns="http://schemas.openxmlformats.org/spreadsheetml/2006/main" count="121" uniqueCount="60">
  <si>
    <t>Rigid/Artic</t>
  </si>
  <si>
    <t>Market Sector Line</t>
  </si>
  <si>
    <t>Q4</t>
  </si>
  <si>
    <t>Q4LY</t>
  </si>
  <si>
    <t>% Change</t>
  </si>
  <si>
    <t>YTD</t>
  </si>
  <si>
    <t>YTD LY</t>
  </si>
  <si>
    <t>ARTIC</t>
  </si>
  <si>
    <t>2 AXLE ARTICS</t>
  </si>
  <si>
    <t>3+ AXLE ARTICS</t>
  </si>
  <si>
    <t>Total</t>
  </si>
  <si>
    <t>RIGID</t>
  </si>
  <si>
    <t>RIGIDS &gt;16T</t>
  </si>
  <si>
    <t>RIGIDS &gt;=6 - 16T</t>
  </si>
  <si>
    <t>Marque</t>
  </si>
  <si>
    <t>% Market Share</t>
  </si>
  <si>
    <t xml:space="preserve">% Market Share </t>
  </si>
  <si>
    <t>DAF TRUCKS</t>
  </si>
  <si>
    <t>DENNIS EAGLE</t>
  </si>
  <si>
    <t>FUSO</t>
  </si>
  <si>
    <t>ISUZU</t>
  </si>
  <si>
    <t>IVECO</t>
  </si>
  <si>
    <t>MAN</t>
  </si>
  <si>
    <t>MERCEDES</t>
  </si>
  <si>
    <t>RENAULT TRUCKS</t>
  </si>
  <si>
    <t>SCANIA</t>
  </si>
  <si>
    <t>VOLVO</t>
  </si>
  <si>
    <t>YUTONG</t>
  </si>
  <si>
    <t>Body</t>
  </si>
  <si>
    <t>Q4 LY</t>
  </si>
  <si>
    <t>BOX VAN</t>
  </si>
  <si>
    <t>CURTAIN SIDED</t>
  </si>
  <si>
    <t>REFUSE DISPOSAL</t>
  </si>
  <si>
    <t>TIPPER</t>
  </si>
  <si>
    <t>TRACTOR</t>
  </si>
  <si>
    <t xml:space="preserve">YTD </t>
  </si>
  <si>
    <t xml:space="preserve">% Change </t>
  </si>
  <si>
    <t xml:space="preserve"> YTD</t>
  </si>
  <si>
    <t>CHANNEL ISLANDS</t>
  </si>
  <si>
    <t>ENGLAND</t>
  </si>
  <si>
    <t>ISLE OF MAN</t>
  </si>
  <si>
    <t>NORTHERN IRELAND</t>
  </si>
  <si>
    <t>SCOTLAND</t>
  </si>
  <si>
    <t>WALES</t>
  </si>
  <si>
    <t>Regions</t>
  </si>
  <si>
    <t>YTDLY</t>
  </si>
  <si>
    <t>EAST ANGLIA</t>
  </si>
  <si>
    <t>EAST MIDLANDS</t>
  </si>
  <si>
    <t>ISLE OF WIGHT</t>
  </si>
  <si>
    <t>NORTH WEST</t>
  </si>
  <si>
    <t>NORTHERN</t>
  </si>
  <si>
    <t>SOUTH EAST</t>
  </si>
  <si>
    <t>SOUTH WEST</t>
  </si>
  <si>
    <t>WEST MIDLANDS</t>
  </si>
  <si>
    <t>YORKS/HUMBERSIDE</t>
  </si>
  <si>
    <t>% Change2</t>
  </si>
  <si>
    <t xml:space="preserve">Country </t>
  </si>
  <si>
    <t>Fuel CATEGORY</t>
  </si>
  <si>
    <t>DIESEL+OTHER</t>
  </si>
  <si>
    <t>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</si>
</sst>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%;\-0.00%;0.00%"/>
    <numFmt numFmtId="166" formatCode="_-* #,##0_-;\-* #,##0_-;_-* &quot;-&quot;??_-;_-@_-"/>
    <numFmt numFmtId="167" formatCode="0.0%;\-0.0%;0.0%"/>
    <numFmt numFmtId="168" formatCode="0.0%"/>
  </numFmts>
  <fonts count="7">
    <font>
      <sz val="10"/>
      <name val="Arial"/>
    </font>
    <font>
      <b/>
      <sz val="10"/>
      <name val="Arial"/>
    </font>
    <font>
      <sz val="11"/>
      <name val="Aptos Narrow"/>
    </font>
    <font>
      <b/>
      <sz val="11"/>
      <name val="Aptos Narrow"/>
    </font>
    <font>
      <sz val="10"/>
      <name val="Arial"/>
    </font>
    <font>
      <b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" fontId="0" fillId="0" borderId="0" xfId="0" applyNumberFormat="1"/>
    <xf numFmtId="164" fontId="0" fillId="0" borderId="0" xfId="0" applyNumberFormat="1"/>
    <xf numFmtId="0" fontId="2" fillId="0" borderId="0" xfId="1"/>
    <xf numFmtId="0" fontId="3" fillId="0" borderId="0" xfId="1" applyFont="1"/>
    <xf numFmtId="0" fontId="2" fillId="0" borderId="1" xfId="1" applyBorder="1"/>
    <xf numFmtId="1" fontId="2" fillId="0" borderId="0" xfId="1" applyNumberFormat="1"/>
    <xf numFmtId="164" fontId="2" fillId="0" borderId="0" xfId="1" applyNumberFormat="1"/>
    <xf numFmtId="1" fontId="3" fillId="0" borderId="0" xfId="1" applyNumberFormat="1" applyFont="1"/>
    <xf numFmtId="164" fontId="3" fillId="0" borderId="0" xfId="1" applyNumberFormat="1" applyFont="1"/>
    <xf numFmtId="0" fontId="5" fillId="0" borderId="0" xfId="0" applyFont="1"/>
    <xf numFmtId="0" fontId="2" fillId="2" borderId="0" xfId="1" applyFill="1"/>
    <xf numFmtId="0" fontId="3" fillId="2" borderId="0" xfId="1" applyFont="1" applyFill="1"/>
    <xf numFmtId="166" fontId="0" fillId="0" borderId="0" xfId="3" applyNumberFormat="1" applyFont="1"/>
    <xf numFmtId="166" fontId="1" fillId="0" borderId="0" xfId="3" applyNumberFormat="1" applyFont="1"/>
    <xf numFmtId="167" fontId="0" fillId="0" borderId="0" xfId="0" applyNumberFormat="1"/>
    <xf numFmtId="167" fontId="1" fillId="0" borderId="0" xfId="0" applyNumberFormat="1" applyFont="1"/>
    <xf numFmtId="166" fontId="2" fillId="0" borderId="0" xfId="3" applyNumberFormat="1" applyFont="1"/>
    <xf numFmtId="166" fontId="3" fillId="0" borderId="0" xfId="3" applyNumberFormat="1" applyFont="1"/>
    <xf numFmtId="167" fontId="2" fillId="0" borderId="0" xfId="1" applyNumberFormat="1"/>
    <xf numFmtId="167" fontId="3" fillId="0" borderId="0" xfId="1" applyNumberFormat="1" applyFont="1"/>
    <xf numFmtId="166" fontId="2" fillId="2" borderId="0" xfId="3" applyNumberFormat="1" applyFont="1" applyFill="1"/>
    <xf numFmtId="166" fontId="3" fillId="2" borderId="0" xfId="3" applyNumberFormat="1" applyFont="1" applyFill="1"/>
    <xf numFmtId="167" fontId="3" fillId="2" borderId="0" xfId="1" applyNumberFormat="1" applyFont="1" applyFill="1"/>
    <xf numFmtId="167" fontId="2" fillId="2" borderId="0" xfId="1" applyNumberFormat="1" applyFill="1"/>
    <xf numFmtId="166" fontId="5" fillId="0" borderId="0" xfId="3" applyNumberFormat="1" applyFont="1"/>
    <xf numFmtId="168" fontId="0" fillId="0" borderId="0" xfId="2" applyNumberFormat="1" applyFont="1"/>
    <xf numFmtId="168" fontId="5" fillId="0" borderId="0" xfId="2" applyNumberFormat="1" applyFont="1"/>
    <xf numFmtId="168" fontId="0" fillId="0" borderId="0" xfId="0" applyNumberFormat="1"/>
    <xf numFmtId="168" fontId="5" fillId="0" borderId="0" xfId="0" applyNumberFormat="1" applyFont="1"/>
  </cellXfs>
  <cellStyles count="4">
    <cellStyle name="Comma" xfId="3" builtinId="3"/>
    <cellStyle name="Normal" xfId="0" builtinId="0"/>
    <cellStyle name="Normal 2" xfId="1" xr:uid="{3012100E-0393-48DD-B75F-92A6501824B7}"/>
    <cellStyle name="Percent" xfId="2" builtinId="5"/>
  </cellStyles>
  <dxfs count="52">
    <dxf>
      <numFmt numFmtId="168" formatCode="0.0%"/>
    </dxf>
    <dxf>
      <numFmt numFmtId="166" formatCode="_-* #,##0_-;\-* #,##0_-;_-* &quot;-&quot;??_-;_-@_-"/>
    </dxf>
    <dxf>
      <numFmt numFmtId="168" formatCode="0.0%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7" formatCode="0.0%;\-0.0%;0.0%"/>
    </dxf>
    <dxf>
      <numFmt numFmtId="166" formatCode="_-* #,##0_-;\-* #,##0_-;_-* &quot;-&quot;??_-;_-@_-"/>
    </dxf>
    <dxf>
      <numFmt numFmtId="167" formatCode="0.0%;\-0.0%;0.0%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7" formatCode="0.0%;\-0.0%;0.0%"/>
    </dxf>
    <dxf>
      <numFmt numFmtId="166" formatCode="_-* #,##0_-;\-* #,##0_-;_-* &quot;-&quot;??_-;_-@_-"/>
    </dxf>
    <dxf>
      <numFmt numFmtId="167" formatCode="0.0%;\-0.0%;0.0%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7" formatCode="0.0%;\-0.0%;0.0%"/>
      <fill>
        <patternFill patternType="solid">
          <fgColor indexed="64"/>
          <bgColor rgb="FFFFFF00"/>
        </patternFill>
      </fill>
    </dxf>
    <dxf>
      <numFmt numFmtId="166" formatCode="_-* #,##0_-;\-* #,##0_-;_-* &quot;-&quot;??_-;_-@_-"/>
      <fill>
        <patternFill patternType="solid">
          <fgColor indexed="64"/>
          <bgColor rgb="FFFFFF00"/>
        </patternFill>
      </fill>
    </dxf>
    <dxf>
      <numFmt numFmtId="167" formatCode="0.0%;\-0.0%;0.0%"/>
      <fill>
        <patternFill patternType="solid">
          <fgColor indexed="64"/>
          <bgColor rgb="FFFFFF00"/>
        </patternFill>
      </fill>
    </dxf>
    <dxf>
      <numFmt numFmtId="166" formatCode="_-* #,##0_-;\-* #,##0_-;_-* &quot;-&quot;??_-;_-@_-"/>
      <fill>
        <patternFill patternType="solid">
          <fgColor indexed="64"/>
          <bgColor rgb="FFFFFF00"/>
        </patternFill>
      </fill>
    </dxf>
    <dxf>
      <numFmt numFmtId="166" formatCode="_-* #,##0_-;\-* #,##0_-;_-* &quot;-&quot;??_-;_-@_-"/>
      <fill>
        <patternFill patternType="solid">
          <fgColor indexed="64"/>
          <bgColor rgb="FFFFFF00"/>
        </patternFill>
      </fill>
    </dxf>
    <dxf>
      <numFmt numFmtId="166" formatCode="_-* #,##0_-;\-* #,##0_-;_-* &quot;-&quot;??_-;_-@_-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166" formatCode="_-* #,##0_-;\-* #,##0_-;_-* &quot;-&quot;??_-;_-@_-"/>
    </dxf>
    <dxf>
      <numFmt numFmtId="167" formatCode="0.0%;\-0.0%;0.0%"/>
    </dxf>
    <dxf>
      <numFmt numFmtId="167" formatCode="0.0%;\-0.0%;0.0%"/>
    </dxf>
    <dxf>
      <numFmt numFmtId="166" formatCode="_-* #,##0_-;\-* #,##0_-;_-* &quot;-&quot;??_-;_-@_-"/>
    </dxf>
    <dxf>
      <numFmt numFmtId="167" formatCode="0.0%;\-0.0%;0.0%"/>
    </dxf>
    <dxf>
      <numFmt numFmtId="167" formatCode="0.0%;\-0.0%;0.0%"/>
    </dxf>
    <dxf>
      <numFmt numFmtId="166" formatCode="_-* #,##0_-;\-* #,##0_-;_-* &quot;-&quot;??_-;_-@_-"/>
    </dxf>
    <dxf>
      <numFmt numFmtId="167" formatCode="0.0%;\-0.0%;0.0%"/>
    </dxf>
    <dxf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0.0%;\-0.0%;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0.0%;\-0.0%;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_-;\-* #,##0_-;_-* &quot;-&quot;??_-;_-@_-"/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CEF2C7-7941-4556-97EB-09E92B724A9D}" name="Table2" displayName="Table2" ref="A1:H8" totalsRowShown="0" dataDxfId="50" headerRowBorderDxfId="51">
  <autoFilter ref="A1:H8" xr:uid="{55CEF2C7-7941-4556-97EB-09E92B724A9D}"/>
  <tableColumns count="8">
    <tableColumn id="1" xr3:uid="{97F7532D-7D6E-4D2B-8C9D-92C32B1136B6}" name="Rigid/Artic" dataDxfId="49"/>
    <tableColumn id="2" xr3:uid="{9E570EDB-D58D-4BE3-B1F9-B5B8974BECD9}" name="Market Sector Line"/>
    <tableColumn id="3" xr3:uid="{1B0B628C-8288-4359-896A-33F515F81097}" name="Q4" dataDxfId="40" dataCellStyle="Comma"/>
    <tableColumn id="4" xr3:uid="{76744B7B-A9D3-4DC3-8CCA-1D00892EB09C}" name="Q4LY" dataDxfId="39" dataCellStyle="Comma"/>
    <tableColumn id="5" xr3:uid="{AC74C2DC-1832-49F9-B839-2BB6F0F17719}" name="% Change" dataDxfId="37"/>
    <tableColumn id="6" xr3:uid="{B9E32B0A-60AA-4EF6-A22D-67F55041D87B}" name="YTD" dataDxfId="38" dataCellStyle="Comma"/>
    <tableColumn id="7" xr3:uid="{2FD0F6E2-7745-42BA-B048-01650B87E113}" name="YTD LY" dataDxfId="36" dataCellStyle="Comma"/>
    <tableColumn id="8" xr3:uid="{434C0ECF-1FEF-4B6A-B922-1D25D3792A10}" name="% Change2" dataDxfId="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EF7EC6-30C9-420E-B1B1-6923B2FC7A86}" name="Table3" displayName="Table3" ref="A12:F24" totalsRowShown="0" headerRowBorderDxfId="48" headerRowCellStyle="Normal 2" dataCellStyle="Normal 2">
  <autoFilter ref="A12:F24" xr:uid="{0BEF7EC6-30C9-420E-B1B1-6923B2FC7A86}"/>
  <tableColumns count="6">
    <tableColumn id="1" xr3:uid="{74FAFB8C-8217-4A32-8008-1E076B01DA53}" name="Marque" dataCellStyle="Normal 2"/>
    <tableColumn id="2" xr3:uid="{1ED81229-8D37-42D9-9543-BD4E37073CA9}" name="Q4" dataDxfId="34" dataCellStyle="Comma"/>
    <tableColumn id="3" xr3:uid="{1EF9D8FA-6AB7-44B5-B0D7-B1AE446BE6EC}" name="% Market Share" dataDxfId="33" dataCellStyle="Normal 2"/>
    <tableColumn id="4" xr3:uid="{199E56AA-3F2C-49A3-91DE-71CB704B1EC0}" name="Q4LY" dataDxfId="32" dataCellStyle="Comma"/>
    <tableColumn id="5" xr3:uid="{46643AD3-9768-4972-A0D3-CBD13D9B08DC}" name="% Market Share " dataDxfId="31" dataCellStyle="Normal 2"/>
    <tableColumn id="6" xr3:uid="{85B254B1-E947-4C4E-A679-F32546ACEBAA}" name="% Change" dataDxfId="30" dataCellStyle="Normal 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C7819A-73F5-4913-9FF7-14ED2A3AD157}" name="Table4" displayName="Table4" ref="A28:D34" totalsRowShown="0" dataDxfId="46" headerRowBorderDxfId="47" headerRowCellStyle="Normal 2" dataCellStyle="Normal 2">
  <autoFilter ref="A28:D34" xr:uid="{F3C7819A-73F5-4913-9FF7-14ED2A3AD157}"/>
  <tableColumns count="4">
    <tableColumn id="1" xr3:uid="{6FE1DED8-FF42-4DC0-93F9-DC7909B3DF0B}" name="Body" dataDxfId="25" dataCellStyle="Normal 2"/>
    <tableColumn id="2" xr3:uid="{FD99C4F6-28AD-4417-9886-379DA3346BA5}" name="Q4" dataDxfId="23" dataCellStyle="Comma"/>
    <tableColumn id="3" xr3:uid="{15CBEE4F-CCD2-42E0-9932-1CF5245BEDA9}" name="Q4 LY" dataDxfId="19" dataCellStyle="Comma"/>
    <tableColumn id="4" xr3:uid="{4FD58CE2-BB4A-41E4-A236-B141D180582F}" name="% Change" dataDxfId="18" dataCellStyle="Normal 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2CDEE10-37B4-4C10-A9BA-3C7AD1354CCA}" name="Table5" displayName="Table5" ref="F28:I34" totalsRowShown="0" dataDxfId="44" headerRowBorderDxfId="45" headerRowCellStyle="Normal 2" dataCellStyle="Normal 2">
  <autoFilter ref="F28:I34" xr:uid="{42CDEE10-37B4-4C10-A9BA-3C7AD1354CCA}"/>
  <sortState xmlns:xlrd2="http://schemas.microsoft.com/office/spreadsheetml/2017/richdata2" ref="F29:I34">
    <sortCondition descending="1" ref="G28:G34"/>
  </sortState>
  <tableColumns count="4">
    <tableColumn id="1" xr3:uid="{2DA5E472-5A6F-484F-900F-459B14FB064B}" name="Body" dataDxfId="24" dataCellStyle="Normal 2"/>
    <tableColumn id="2" xr3:uid="{AD03C4E2-305C-4620-9C98-689917B9162C}" name="YTD " dataDxfId="22" dataCellStyle="Comma"/>
    <tableColumn id="3" xr3:uid="{8C86DF50-E3E9-4C7F-95B7-D2873AB6673E}" name="YTD LY" dataDxfId="21" dataCellStyle="Comma"/>
    <tableColumn id="4" xr3:uid="{DF6D66BD-8FEF-4F6D-9E2B-D9CC491E926F}" name="% Change " dataDxfId="20" dataCellStyle="Normal 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8E664E-1736-48D7-B12F-E7924449AD01}" name="Table6" displayName="Table6" ref="A37:G44" totalsRowShown="0" headerRowBorderDxfId="43" headerRowCellStyle="Normal 2" dataCellStyle="Normal 2">
  <autoFilter ref="A37:G44" xr:uid="{0E8E664E-1736-48D7-B12F-E7924449AD01}"/>
  <tableColumns count="7">
    <tableColumn id="1" xr3:uid="{B3783934-866B-4B00-83E3-494547F77254}" name="Country " dataCellStyle="Normal 2"/>
    <tableColumn id="2" xr3:uid="{2B9F0E6B-476F-429D-83B2-B3D03653BB3C}" name="Q4" dataDxfId="17" dataCellStyle="Comma"/>
    <tableColumn id="3" xr3:uid="{C34EC8EB-84D0-42FD-974E-C5C397F3190A}" name="Q4 LY" dataDxfId="16" dataCellStyle="Comma"/>
    <tableColumn id="4" xr3:uid="{9103F61D-A977-49F7-9B97-38FB688951DA}" name="% Change" dataDxfId="14" dataCellStyle="Normal 2"/>
    <tableColumn id="5" xr3:uid="{611B0E76-8985-493F-80CE-2173AF63C6C3}" name=" YTD" dataDxfId="15" dataCellStyle="Comma"/>
    <tableColumn id="6" xr3:uid="{F1A7C99F-D01E-4EE2-900C-570F78A2F314}" name="YTD LY" dataDxfId="13" dataCellStyle="Comma"/>
    <tableColumn id="7" xr3:uid="{7B7E7A21-D6A1-4C5A-9A6B-43DD8E17F59F}" name="% Change2" dataDxfId="12" dataCellStyle="Normal 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3DF2F89-EFD7-4520-AADA-8DB14089BDDA}" name="Table7" displayName="Table7" ref="A47:G61" totalsRowShown="0" headerRowBorderDxfId="42" headerRowCellStyle="Normal 2" dataCellStyle="Normal 2">
  <autoFilter ref="A47:G61" xr:uid="{03DF2F89-EFD7-4520-AADA-8DB14089BDDA}"/>
  <tableColumns count="7">
    <tableColumn id="1" xr3:uid="{7B97F37C-2B95-4774-AA56-0570D5A2EC20}" name="Regions" dataCellStyle="Normal 2"/>
    <tableColumn id="2" xr3:uid="{BF8951D9-0600-48C7-AD0D-259B486F15E4}" name="Q4" dataDxfId="11" dataCellStyle="Comma"/>
    <tableColumn id="3" xr3:uid="{6D3405C0-8B0B-4BBC-906E-3160D33CEB82}" name="Q4 LY" dataDxfId="10" dataCellStyle="Comma"/>
    <tableColumn id="4" xr3:uid="{D712DF43-262A-4FA9-A4C5-6C5AE51352C1}" name="% Change" dataDxfId="8" dataCellStyle="Normal 2"/>
    <tableColumn id="5" xr3:uid="{DA93C3D3-7157-49CE-A47A-E032D2E73F59}" name="YTD" dataDxfId="9" dataCellStyle="Comma"/>
    <tableColumn id="6" xr3:uid="{5E631BD0-F4B8-474B-8982-1BE4AB14F9C2}" name="YTDLY" dataDxfId="7" dataCellStyle="Comma"/>
    <tableColumn id="7" xr3:uid="{D1F63479-2122-48CA-9F40-FB4735B02D25}" name="% Change2" dataDxfId="6" dataCellStyle="Normal 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5EB326F-9514-42DE-A4DA-5D36F13B1296}" name="Table8" displayName="Table8" ref="H12:L24" totalsRowShown="0" headerRowBorderDxfId="41">
  <autoFilter ref="H12:L24" xr:uid="{75EB326F-9514-42DE-A4DA-5D36F13B1296}"/>
  <tableColumns count="5">
    <tableColumn id="1" xr3:uid="{7EB16712-F8EE-4E35-A376-B82C300AD7CC}" name="Marque"/>
    <tableColumn id="2" xr3:uid="{F95188F9-089F-4C32-82D4-4BF1FC70D8F3}" name="YTD" dataDxfId="29" dataCellStyle="Comma"/>
    <tableColumn id="3" xr3:uid="{5FC97997-7B08-4C03-A4B2-ADB0AA4CB64E}" name="% Market Share " dataDxfId="28"/>
    <tableColumn id="4" xr3:uid="{1A8043F6-4BFF-43B0-A8E0-40CB3A643DE4}" name="YTD LY" dataDxfId="26" dataCellStyle="Comma"/>
    <tableColumn id="5" xr3:uid="{4B21DE54-E0D9-4C39-BF2F-286B1EB3E3CA}" name="% Change" dataDxfId="2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D39397-40C3-4465-A280-AFEFDE952833}" name="Table1" displayName="Table1" ref="A4:G7" totalsRowShown="0">
  <autoFilter ref="A4:G7" xr:uid="{02D39397-40C3-4465-A280-AFEFDE952833}"/>
  <tableColumns count="7">
    <tableColumn id="1" xr3:uid="{AD98F58E-391B-408D-A7D2-B017C27790D3}" name="Fuel CATEGORY"/>
    <tableColumn id="8" xr3:uid="{D49E993C-617D-4039-9C12-997EA3E47E32}" name="Q4" dataDxfId="5" dataCellStyle="Comma"/>
    <tableColumn id="7" xr3:uid="{0B0E33A2-4E2D-4672-AFE6-DCF32CFD4996}" name="Q4 LY" dataDxfId="4" dataCellStyle="Comma"/>
    <tableColumn id="9" xr3:uid="{EEE72F2F-E8F7-4F59-B2F9-B4DDCA05B88E}" name="% Change" dataDxfId="2" dataCellStyle="Percent">
      <calculatedColumnFormula>(Table1[[#This Row],[Q4]]/Table1[[#This Row],[Q4 LY]])/Table1[[#This Row],[Q4]]</calculatedColumnFormula>
    </tableColumn>
    <tableColumn id="3" xr3:uid="{D6409273-B029-46A7-8E26-25B9988B07D7}" name="YTD" dataDxfId="3" dataCellStyle="Comma"/>
    <tableColumn id="4" xr3:uid="{9BAD8DE6-0688-4D76-86AF-3A55AFEF8BE7}" name="YTDLY" dataDxfId="1" dataCellStyle="Comma"/>
    <tableColumn id="5" xr3:uid="{3AE85CC2-1B5F-47AB-8A1E-DEAFF453A691}" name="% Change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workbookViewId="0">
      <selection activeCell="G48" sqref="G48:G61"/>
    </sheetView>
  </sheetViews>
  <sheetFormatPr defaultRowHeight="12.75"/>
  <cols>
    <col min="1" max="1" width="18.42578125" bestFit="1" customWidth="1"/>
    <col min="2" max="2" width="26.85546875" customWidth="1"/>
    <col min="3" max="3" width="16.42578125" customWidth="1"/>
    <col min="4" max="4" width="14.7109375" customWidth="1"/>
    <col min="5" max="5" width="23.28515625" customWidth="1"/>
    <col min="6" max="6" width="15.85546875" bestFit="1" customWidth="1"/>
    <col min="7" max="7" width="12.28515625" customWidth="1"/>
    <col min="8" max="8" width="18.42578125" customWidth="1"/>
    <col min="9" max="9" width="12.28515625" customWidth="1"/>
    <col min="10" max="10" width="16.5703125" customWidth="1"/>
    <col min="11" max="11" width="9.28515625" customWidth="1"/>
    <col min="12" max="12" width="11.28515625" customWidth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55</v>
      </c>
    </row>
    <row r="2" spans="1:14">
      <c r="A2" s="5" t="s">
        <v>7</v>
      </c>
      <c r="B2" s="3" t="s">
        <v>8</v>
      </c>
      <c r="C2" s="19">
        <v>1011</v>
      </c>
      <c r="D2" s="19">
        <v>791</v>
      </c>
      <c r="E2" s="21">
        <v>0.2781289506953224</v>
      </c>
      <c r="F2" s="19">
        <v>2690</v>
      </c>
      <c r="G2" s="19">
        <v>2471</v>
      </c>
      <c r="H2" s="21">
        <v>8.8628085795224604E-2</v>
      </c>
    </row>
    <row r="3" spans="1:14">
      <c r="A3" s="5" t="s">
        <v>7</v>
      </c>
      <c r="B3" s="3" t="s">
        <v>9</v>
      </c>
      <c r="C3" s="19">
        <v>4698</v>
      </c>
      <c r="D3" s="19">
        <v>4547</v>
      </c>
      <c r="E3" s="21">
        <v>3.3208709038926768E-2</v>
      </c>
      <c r="F3" s="19">
        <v>15564</v>
      </c>
      <c r="G3" s="19">
        <v>16608</v>
      </c>
      <c r="H3" s="21">
        <v>-6.2861271676300581E-2</v>
      </c>
    </row>
    <row r="4" spans="1:14">
      <c r="A4" s="5" t="s">
        <v>7</v>
      </c>
      <c r="B4" s="4" t="s">
        <v>10</v>
      </c>
      <c r="C4" s="20">
        <v>5709</v>
      </c>
      <c r="D4" s="20">
        <v>5338</v>
      </c>
      <c r="E4" s="22">
        <v>6.9501686024728365E-2</v>
      </c>
      <c r="F4" s="20">
        <v>18254</v>
      </c>
      <c r="G4" s="20">
        <v>19079</v>
      </c>
      <c r="H4" s="22">
        <v>-4.324126002411028E-2</v>
      </c>
    </row>
    <row r="5" spans="1:14">
      <c r="A5" s="5" t="s">
        <v>11</v>
      </c>
      <c r="B5" s="3" t="s">
        <v>12</v>
      </c>
      <c r="C5" s="19">
        <v>3628</v>
      </c>
      <c r="D5" s="19">
        <v>4215</v>
      </c>
      <c r="E5" s="21">
        <v>-0.13926453143534995</v>
      </c>
      <c r="F5" s="19">
        <v>14717</v>
      </c>
      <c r="G5" s="19">
        <v>16805</v>
      </c>
      <c r="H5" s="21">
        <v>-0.12424873549538827</v>
      </c>
    </row>
    <row r="6" spans="1:14">
      <c r="A6" s="5" t="s">
        <v>11</v>
      </c>
      <c r="B6" s="3" t="s">
        <v>13</v>
      </c>
      <c r="C6" s="19">
        <v>1972</v>
      </c>
      <c r="D6" s="19">
        <v>2059</v>
      </c>
      <c r="E6" s="21">
        <v>-4.2253521126760563E-2</v>
      </c>
      <c r="F6" s="19">
        <v>7533</v>
      </c>
      <c r="G6" s="19">
        <v>9104</v>
      </c>
      <c r="H6" s="21">
        <v>-0.17256151142355008</v>
      </c>
    </row>
    <row r="7" spans="1:14">
      <c r="A7" s="5" t="s">
        <v>11</v>
      </c>
      <c r="B7" s="4" t="s">
        <v>10</v>
      </c>
      <c r="C7" s="20">
        <v>5600</v>
      </c>
      <c r="D7" s="20">
        <v>6274</v>
      </c>
      <c r="E7" s="22">
        <v>-0.10742747848262671</v>
      </c>
      <c r="F7" s="20">
        <v>22250</v>
      </c>
      <c r="G7" s="20">
        <v>25909</v>
      </c>
      <c r="H7" s="22">
        <v>-0.14122505693002432</v>
      </c>
      <c r="I7" s="7"/>
      <c r="J7" s="7"/>
      <c r="K7" s="8"/>
      <c r="L7" s="7"/>
      <c r="M7" s="7"/>
      <c r="N7" s="8"/>
    </row>
    <row r="8" spans="1:14">
      <c r="A8" s="6" t="s">
        <v>10</v>
      </c>
      <c r="B8" s="3"/>
      <c r="C8" s="20">
        <v>11309</v>
      </c>
      <c r="D8" s="20">
        <v>11612</v>
      </c>
      <c r="E8" s="22">
        <v>-2.6093696176369273E-2</v>
      </c>
      <c r="F8" s="20">
        <v>40504</v>
      </c>
      <c r="G8" s="20">
        <v>44988</v>
      </c>
      <c r="H8" s="22">
        <v>-9.9671023384013513E-2</v>
      </c>
    </row>
    <row r="12" spans="1:14" ht="15">
      <c r="A12" s="11" t="s">
        <v>14</v>
      </c>
      <c r="B12" s="11" t="s">
        <v>2</v>
      </c>
      <c r="C12" s="11" t="s">
        <v>15</v>
      </c>
      <c r="D12" s="11" t="s">
        <v>3</v>
      </c>
      <c r="E12" s="11" t="s">
        <v>16</v>
      </c>
      <c r="F12" s="11" t="s">
        <v>4</v>
      </c>
      <c r="H12" s="2" t="s">
        <v>14</v>
      </c>
      <c r="I12" s="2" t="s">
        <v>5</v>
      </c>
      <c r="J12" s="2" t="s">
        <v>16</v>
      </c>
      <c r="K12" s="2" t="s">
        <v>6</v>
      </c>
      <c r="L12" s="2" t="s">
        <v>4</v>
      </c>
    </row>
    <row r="13" spans="1:14" ht="15">
      <c r="A13" s="9" t="s">
        <v>17</v>
      </c>
      <c r="B13" s="23">
        <v>3254</v>
      </c>
      <c r="C13" s="25">
        <v>0.28773543195684853</v>
      </c>
      <c r="D13" s="23">
        <v>3476</v>
      </c>
      <c r="E13" s="25">
        <v>0.29934550465036169</v>
      </c>
      <c r="F13" s="25">
        <v>-6.3866513233601846E-2</v>
      </c>
      <c r="H13" t="s">
        <v>17</v>
      </c>
      <c r="I13" s="19">
        <v>12041</v>
      </c>
      <c r="J13" s="21">
        <v>0.29727928105866086</v>
      </c>
      <c r="K13" s="19">
        <v>12780</v>
      </c>
      <c r="L13" s="21">
        <v>-5.7824726134585287E-2</v>
      </c>
    </row>
    <row r="14" spans="1:14" ht="15">
      <c r="A14" s="9" t="s">
        <v>18</v>
      </c>
      <c r="B14" s="23">
        <v>307</v>
      </c>
      <c r="C14" s="25">
        <v>2.7146520470421789E-2</v>
      </c>
      <c r="D14" s="23">
        <v>294</v>
      </c>
      <c r="E14" s="25">
        <v>2.5318635893902861E-2</v>
      </c>
      <c r="F14" s="25">
        <v>4.4217687074829932E-2</v>
      </c>
      <c r="H14" t="s">
        <v>18</v>
      </c>
      <c r="I14" s="19">
        <v>1033</v>
      </c>
      <c r="J14" s="21">
        <v>2.5503653960102707E-2</v>
      </c>
      <c r="K14" s="19">
        <v>956</v>
      </c>
      <c r="L14" s="21">
        <v>8.0543933054393307E-2</v>
      </c>
    </row>
    <row r="15" spans="1:14" ht="15">
      <c r="A15" s="9" t="s">
        <v>19</v>
      </c>
      <c r="B15" s="23">
        <v>28</v>
      </c>
      <c r="C15" s="25">
        <v>2.4759041471394466E-3</v>
      </c>
      <c r="D15" s="23">
        <v>60</v>
      </c>
      <c r="E15" s="25">
        <v>5.1670685497760939E-3</v>
      </c>
      <c r="F15" s="25">
        <v>-0.53333333333333333</v>
      </c>
      <c r="H15" t="s">
        <v>19</v>
      </c>
      <c r="I15" s="19">
        <v>133</v>
      </c>
      <c r="J15" s="21">
        <v>3.2836263085127397E-3</v>
      </c>
      <c r="K15" s="19">
        <v>244</v>
      </c>
      <c r="L15" s="21">
        <v>-0.45491803278688525</v>
      </c>
    </row>
    <row r="16" spans="1:14" ht="15">
      <c r="A16" s="9" t="s">
        <v>20</v>
      </c>
      <c r="B16" s="23">
        <v>262</v>
      </c>
      <c r="C16" s="25">
        <v>2.3167388805376249E-2</v>
      </c>
      <c r="D16" s="23">
        <v>262</v>
      </c>
      <c r="E16" s="25">
        <v>2.2562866000688943E-2</v>
      </c>
      <c r="F16" s="25">
        <v>0</v>
      </c>
      <c r="H16" t="s">
        <v>20</v>
      </c>
      <c r="I16" s="19">
        <v>967</v>
      </c>
      <c r="J16" s="21">
        <v>2.3874185265652777E-2</v>
      </c>
      <c r="K16" s="19">
        <v>1162</v>
      </c>
      <c r="L16" s="21">
        <v>-0.16781411359724613</v>
      </c>
    </row>
    <row r="17" spans="1:12" ht="15">
      <c r="A17" s="9" t="s">
        <v>21</v>
      </c>
      <c r="B17" s="23">
        <v>512</v>
      </c>
      <c r="C17" s="25">
        <v>4.5273675833407023E-2</v>
      </c>
      <c r="D17" s="23">
        <v>1007</v>
      </c>
      <c r="E17" s="25">
        <v>8.6720633827075441E-2</v>
      </c>
      <c r="F17" s="25">
        <v>-0.49155908639523338</v>
      </c>
      <c r="H17" t="s">
        <v>21</v>
      </c>
      <c r="I17" s="19">
        <v>3029</v>
      </c>
      <c r="J17" s="21">
        <v>7.4782737507406674E-2</v>
      </c>
      <c r="K17" s="19">
        <v>3941</v>
      </c>
      <c r="L17" s="21">
        <v>-0.2314133468662776</v>
      </c>
    </row>
    <row r="18" spans="1:12" ht="15">
      <c r="A18" s="9" t="s">
        <v>22</v>
      </c>
      <c r="B18" s="23">
        <v>1125</v>
      </c>
      <c r="C18" s="25">
        <v>9.9478291626138471E-2</v>
      </c>
      <c r="D18" s="23">
        <v>1047</v>
      </c>
      <c r="E18" s="25">
        <v>9.016534619359283E-2</v>
      </c>
      <c r="F18" s="25">
        <v>7.4498567335243557E-2</v>
      </c>
      <c r="H18" t="s">
        <v>22</v>
      </c>
      <c r="I18" s="19">
        <v>3680</v>
      </c>
      <c r="J18" s="21">
        <v>9.085522417539009E-2</v>
      </c>
      <c r="K18" s="19">
        <v>4544</v>
      </c>
      <c r="L18" s="21">
        <v>-0.19014084507042253</v>
      </c>
    </row>
    <row r="19" spans="1:12" ht="15">
      <c r="A19" s="9" t="s">
        <v>23</v>
      </c>
      <c r="B19" s="23">
        <v>1548</v>
      </c>
      <c r="C19" s="25">
        <v>0.13688212927756654</v>
      </c>
      <c r="D19" s="23">
        <v>1184</v>
      </c>
      <c r="E19" s="25">
        <v>0.10196348604891492</v>
      </c>
      <c r="F19" s="25">
        <v>0.30743243243243246</v>
      </c>
      <c r="H19" t="s">
        <v>23</v>
      </c>
      <c r="I19" s="19">
        <v>4136</v>
      </c>
      <c r="J19" s="21">
        <v>0.10211337151886234</v>
      </c>
      <c r="K19" s="19">
        <v>4679</v>
      </c>
      <c r="L19" s="21">
        <v>-0.11605043812780509</v>
      </c>
    </row>
    <row r="20" spans="1:12" ht="15">
      <c r="A20" s="9" t="s">
        <v>24</v>
      </c>
      <c r="B20" s="23">
        <v>888</v>
      </c>
      <c r="C20" s="25">
        <v>7.8521531523565308E-2</v>
      </c>
      <c r="D20" s="23">
        <v>913</v>
      </c>
      <c r="E20" s="25">
        <v>7.8625559765759565E-2</v>
      </c>
      <c r="F20" s="25">
        <v>-2.7382256297918947E-2</v>
      </c>
      <c r="H20" t="s">
        <v>24</v>
      </c>
      <c r="I20" s="19">
        <v>2739</v>
      </c>
      <c r="J20" s="21">
        <v>6.7622950819672137E-2</v>
      </c>
      <c r="K20" s="19">
        <v>2906</v>
      </c>
      <c r="L20" s="21">
        <v>-5.7467309015829318E-2</v>
      </c>
    </row>
    <row r="21" spans="1:12" ht="15">
      <c r="A21" s="9" t="s">
        <v>25</v>
      </c>
      <c r="B21" s="23">
        <v>1406</v>
      </c>
      <c r="C21" s="25">
        <v>0.12432575824564507</v>
      </c>
      <c r="D21" s="23">
        <v>1608</v>
      </c>
      <c r="E21" s="25">
        <v>0.13847743713399932</v>
      </c>
      <c r="F21" s="25">
        <v>-0.12562189054726369</v>
      </c>
      <c r="H21" t="s">
        <v>25</v>
      </c>
      <c r="I21" s="19">
        <v>6130</v>
      </c>
      <c r="J21" s="21">
        <v>0.15134307722694054</v>
      </c>
      <c r="K21" s="19">
        <v>6764</v>
      </c>
      <c r="L21" s="21">
        <v>-9.3731519810762859E-2</v>
      </c>
    </row>
    <row r="22" spans="1:12" ht="15">
      <c r="A22" s="9" t="s">
        <v>26</v>
      </c>
      <c r="B22" s="23">
        <v>1977</v>
      </c>
      <c r="C22" s="25">
        <v>0.17481651781766736</v>
      </c>
      <c r="D22" s="23">
        <v>1761</v>
      </c>
      <c r="E22" s="25">
        <v>0.15165346193592835</v>
      </c>
      <c r="F22" s="25">
        <v>0.12265758091993186</v>
      </c>
      <c r="H22" t="s">
        <v>26</v>
      </c>
      <c r="I22" s="19">
        <v>6612</v>
      </c>
      <c r="J22" s="21">
        <v>0.16324313648034763</v>
      </c>
      <c r="K22" s="19">
        <v>7012</v>
      </c>
      <c r="L22" s="21">
        <v>-5.7045065601825443E-2</v>
      </c>
    </row>
    <row r="23" spans="1:12" ht="15">
      <c r="A23" s="9" t="s">
        <v>27</v>
      </c>
      <c r="B23" s="23">
        <v>2</v>
      </c>
      <c r="C23" s="25">
        <v>1.7685029622424618E-4</v>
      </c>
      <c r="D23" s="23"/>
      <c r="E23" s="25"/>
      <c r="F23" s="25">
        <v>0</v>
      </c>
      <c r="H23" t="s">
        <v>27</v>
      </c>
      <c r="I23" s="19">
        <v>4</v>
      </c>
      <c r="J23" s="21">
        <v>9.8755678451510967E-5</v>
      </c>
      <c r="K23" s="19"/>
      <c r="L23" s="21">
        <v>0</v>
      </c>
    </row>
    <row r="24" spans="1:12" ht="15">
      <c r="A24" s="10" t="s">
        <v>10</v>
      </c>
      <c r="B24" s="24">
        <v>11309</v>
      </c>
      <c r="C24" s="26">
        <v>1</v>
      </c>
      <c r="D24" s="24">
        <v>11612</v>
      </c>
      <c r="E24" s="26">
        <v>1</v>
      </c>
      <c r="F24" s="26">
        <v>-2.6093696176369273E-2</v>
      </c>
      <c r="H24" s="1" t="s">
        <v>10</v>
      </c>
      <c r="I24" s="20">
        <v>40504</v>
      </c>
      <c r="J24" s="22">
        <v>1</v>
      </c>
      <c r="K24" s="20">
        <v>44988</v>
      </c>
      <c r="L24" s="22">
        <v>-9.9671023384013513E-2</v>
      </c>
    </row>
    <row r="25" spans="1:12" ht="15">
      <c r="H25" s="9"/>
      <c r="I25" s="12"/>
      <c r="J25" s="13"/>
      <c r="K25" s="12"/>
      <c r="L25" s="13"/>
    </row>
    <row r="26" spans="1:12" ht="15">
      <c r="H26" s="10"/>
      <c r="I26" s="14"/>
      <c r="J26" s="15"/>
      <c r="K26" s="14"/>
      <c r="L26" s="15"/>
    </row>
    <row r="28" spans="1:12" ht="15">
      <c r="A28" s="11" t="s">
        <v>28</v>
      </c>
      <c r="B28" s="11" t="s">
        <v>2</v>
      </c>
      <c r="C28" s="11" t="s">
        <v>29</v>
      </c>
      <c r="D28" s="11" t="s">
        <v>4</v>
      </c>
      <c r="F28" s="11" t="s">
        <v>28</v>
      </c>
      <c r="G28" s="11" t="s">
        <v>35</v>
      </c>
      <c r="H28" s="11" t="s">
        <v>6</v>
      </c>
      <c r="I28" s="11" t="s">
        <v>36</v>
      </c>
    </row>
    <row r="29" spans="1:12" ht="15">
      <c r="A29" s="17" t="s">
        <v>30</v>
      </c>
      <c r="B29" s="27">
        <v>1186</v>
      </c>
      <c r="C29" s="27">
        <v>1371</v>
      </c>
      <c r="D29" s="30">
        <v>-0.1349380014587892</v>
      </c>
      <c r="F29" s="18" t="s">
        <v>10</v>
      </c>
      <c r="G29" s="28">
        <v>40504</v>
      </c>
      <c r="H29" s="28">
        <v>44988</v>
      </c>
      <c r="I29" s="29">
        <v>-9.8563675072715823E-2</v>
      </c>
    </row>
    <row r="30" spans="1:12" ht="15">
      <c r="A30" s="17" t="s">
        <v>31</v>
      </c>
      <c r="B30" s="27">
        <v>666</v>
      </c>
      <c r="C30" s="27">
        <v>875</v>
      </c>
      <c r="D30" s="30">
        <v>-0.23885714285714285</v>
      </c>
      <c r="F30" s="17" t="s">
        <v>34</v>
      </c>
      <c r="G30" s="27">
        <v>17758</v>
      </c>
      <c r="H30" s="27">
        <v>18570</v>
      </c>
      <c r="I30" s="30">
        <v>-4.3726440495422722E-2</v>
      </c>
    </row>
    <row r="31" spans="1:12" ht="15">
      <c r="A31" s="17" t="s">
        <v>32</v>
      </c>
      <c r="B31" s="27">
        <v>747</v>
      </c>
      <c r="C31" s="27">
        <v>495</v>
      </c>
      <c r="D31" s="30">
        <v>0.50909090909090904</v>
      </c>
      <c r="F31" s="17" t="s">
        <v>30</v>
      </c>
      <c r="G31" s="27">
        <v>3949</v>
      </c>
      <c r="H31" s="27">
        <v>5491</v>
      </c>
      <c r="I31" s="30">
        <v>-0.28082316517938444</v>
      </c>
    </row>
    <row r="32" spans="1:12" ht="15">
      <c r="A32" s="17" t="s">
        <v>33</v>
      </c>
      <c r="B32" s="27">
        <v>722</v>
      </c>
      <c r="C32" s="27">
        <v>792</v>
      </c>
      <c r="D32" s="30">
        <v>-8.8383838383838384E-2</v>
      </c>
      <c r="F32" s="17" t="s">
        <v>33</v>
      </c>
      <c r="G32" s="27">
        <v>3076</v>
      </c>
      <c r="H32" s="27">
        <v>3461</v>
      </c>
      <c r="I32" s="30">
        <v>-0.11123952614851199</v>
      </c>
    </row>
    <row r="33" spans="1:9" ht="15">
      <c r="A33" s="17" t="s">
        <v>34</v>
      </c>
      <c r="B33" s="27">
        <v>5544</v>
      </c>
      <c r="C33" s="27">
        <v>5186</v>
      </c>
      <c r="D33" s="30">
        <v>6.9032009255688392E-2</v>
      </c>
      <c r="F33" s="17" t="s">
        <v>31</v>
      </c>
      <c r="G33" s="27">
        <v>2820</v>
      </c>
      <c r="H33" s="27">
        <v>3822</v>
      </c>
      <c r="I33" s="30">
        <v>-0.26216640502354788</v>
      </c>
    </row>
    <row r="34" spans="1:9" ht="15">
      <c r="A34" s="18" t="s">
        <v>10</v>
      </c>
      <c r="B34" s="28">
        <v>11309</v>
      </c>
      <c r="C34" s="28">
        <v>11612</v>
      </c>
      <c r="D34" s="29">
        <v>1.6745039568757884E-2</v>
      </c>
      <c r="F34" s="17" t="s">
        <v>32</v>
      </c>
      <c r="G34" s="27">
        <v>2459</v>
      </c>
      <c r="H34" s="27">
        <v>2005</v>
      </c>
      <c r="I34" s="30">
        <v>0.22643391521197007</v>
      </c>
    </row>
    <row r="37" spans="1:9" ht="15">
      <c r="A37" s="11" t="s">
        <v>56</v>
      </c>
      <c r="B37" s="11" t="s">
        <v>2</v>
      </c>
      <c r="C37" s="11" t="s">
        <v>29</v>
      </c>
      <c r="D37" s="11" t="s">
        <v>4</v>
      </c>
      <c r="E37" s="11" t="s">
        <v>37</v>
      </c>
      <c r="F37" s="11" t="s">
        <v>6</v>
      </c>
      <c r="G37" s="11" t="s">
        <v>55</v>
      </c>
    </row>
    <row r="38" spans="1:9" ht="15">
      <c r="A38" s="9" t="s">
        <v>38</v>
      </c>
      <c r="B38" s="23">
        <v>7</v>
      </c>
      <c r="C38" s="23">
        <v>4</v>
      </c>
      <c r="D38" s="25">
        <v>0.75</v>
      </c>
      <c r="E38" s="23">
        <v>30</v>
      </c>
      <c r="F38" s="23">
        <v>11</v>
      </c>
      <c r="G38" s="25">
        <v>1.7272727272727273</v>
      </c>
    </row>
    <row r="39" spans="1:9" ht="15">
      <c r="A39" s="9" t="s">
        <v>39</v>
      </c>
      <c r="B39" s="23">
        <v>10156</v>
      </c>
      <c r="C39" s="23">
        <v>10341</v>
      </c>
      <c r="D39" s="25">
        <v>-1.7889952615801178E-2</v>
      </c>
      <c r="E39" s="23">
        <v>35300</v>
      </c>
      <c r="F39" s="23">
        <v>39041</v>
      </c>
      <c r="G39" s="25">
        <v>-9.5822340616275203E-2</v>
      </c>
    </row>
    <row r="40" spans="1:9" ht="15">
      <c r="A40" s="9" t="s">
        <v>40</v>
      </c>
      <c r="B40" s="23"/>
      <c r="C40" s="23">
        <v>1</v>
      </c>
      <c r="D40" s="25">
        <v>-1</v>
      </c>
      <c r="E40" s="23">
        <v>2</v>
      </c>
      <c r="F40" s="23">
        <v>7</v>
      </c>
      <c r="G40" s="25">
        <v>-0.7142857142857143</v>
      </c>
    </row>
    <row r="41" spans="1:9" ht="15">
      <c r="A41" s="9" t="s">
        <v>41</v>
      </c>
      <c r="B41" s="23">
        <v>201</v>
      </c>
      <c r="C41" s="23">
        <v>214</v>
      </c>
      <c r="D41" s="25">
        <v>-6.0747663551401869E-2</v>
      </c>
      <c r="E41" s="23">
        <v>1059</v>
      </c>
      <c r="F41" s="23">
        <v>1236</v>
      </c>
      <c r="G41" s="25">
        <v>-0.14320388349514562</v>
      </c>
    </row>
    <row r="42" spans="1:9" ht="15">
      <c r="A42" s="9" t="s">
        <v>42</v>
      </c>
      <c r="B42" s="23">
        <v>705</v>
      </c>
      <c r="C42" s="23">
        <v>798</v>
      </c>
      <c r="D42" s="25">
        <v>-0.11654135338345864</v>
      </c>
      <c r="E42" s="23">
        <v>3107</v>
      </c>
      <c r="F42" s="23">
        <v>3470</v>
      </c>
      <c r="G42" s="25">
        <v>-0.10461095100864554</v>
      </c>
    </row>
    <row r="43" spans="1:9" ht="15">
      <c r="A43" s="9" t="s">
        <v>43</v>
      </c>
      <c r="B43" s="23">
        <v>240</v>
      </c>
      <c r="C43" s="23">
        <v>254</v>
      </c>
      <c r="D43" s="25">
        <v>-5.5118110236220472E-2</v>
      </c>
      <c r="E43" s="23">
        <v>1006</v>
      </c>
      <c r="F43" s="23">
        <v>1223</v>
      </c>
      <c r="G43" s="25">
        <v>-0.17743254292722813</v>
      </c>
    </row>
    <row r="44" spans="1:9" ht="15">
      <c r="A44" s="10" t="s">
        <v>10</v>
      </c>
      <c r="B44" s="24">
        <v>11309</v>
      </c>
      <c r="C44" s="24">
        <v>11612</v>
      </c>
      <c r="D44" s="26">
        <v>-2.6093696176369273E-2</v>
      </c>
      <c r="E44" s="24">
        <v>40504</v>
      </c>
      <c r="F44" s="24">
        <v>44988</v>
      </c>
      <c r="G44" s="26">
        <v>-9.9671023384013513E-2</v>
      </c>
    </row>
    <row r="47" spans="1:9" ht="15">
      <c r="A47" s="11" t="s">
        <v>44</v>
      </c>
      <c r="B47" s="11" t="s">
        <v>2</v>
      </c>
      <c r="C47" s="11" t="s">
        <v>29</v>
      </c>
      <c r="D47" s="11" t="s">
        <v>4</v>
      </c>
      <c r="E47" s="11" t="s">
        <v>5</v>
      </c>
      <c r="F47" s="11" t="s">
        <v>45</v>
      </c>
      <c r="G47" s="11" t="s">
        <v>55</v>
      </c>
    </row>
    <row r="48" spans="1:9" ht="15">
      <c r="A48" s="9" t="s">
        <v>38</v>
      </c>
      <c r="B48" s="23">
        <v>7</v>
      </c>
      <c r="C48" s="23">
        <v>4</v>
      </c>
      <c r="D48" s="25">
        <v>0.75</v>
      </c>
      <c r="E48" s="23">
        <v>30</v>
      </c>
      <c r="F48" s="23">
        <v>11</v>
      </c>
      <c r="G48" s="25">
        <v>1.7272727272727273</v>
      </c>
    </row>
    <row r="49" spans="1:7" ht="15">
      <c r="A49" s="9" t="s">
        <v>46</v>
      </c>
      <c r="B49" s="23">
        <v>444</v>
      </c>
      <c r="C49" s="23">
        <v>656</v>
      </c>
      <c r="D49" s="25">
        <v>-0.32317073170731708</v>
      </c>
      <c r="E49" s="23">
        <v>1973</v>
      </c>
      <c r="F49" s="23">
        <v>2106</v>
      </c>
      <c r="G49" s="25">
        <v>-6.315289648622982E-2</v>
      </c>
    </row>
    <row r="50" spans="1:7" ht="15">
      <c r="A50" s="9" t="s">
        <v>47</v>
      </c>
      <c r="B50" s="23">
        <v>1352</v>
      </c>
      <c r="C50" s="23">
        <v>1220</v>
      </c>
      <c r="D50" s="25">
        <v>0.10819672131147541</v>
      </c>
      <c r="E50" s="23">
        <v>4212</v>
      </c>
      <c r="F50" s="23">
        <v>4642</v>
      </c>
      <c r="G50" s="25">
        <v>-9.2632485997414901E-2</v>
      </c>
    </row>
    <row r="51" spans="1:7" ht="15">
      <c r="A51" s="9" t="s">
        <v>48</v>
      </c>
      <c r="B51" s="23">
        <v>1</v>
      </c>
      <c r="C51" s="23">
        <v>10</v>
      </c>
      <c r="D51" s="25">
        <v>-0.9</v>
      </c>
      <c r="E51" s="23">
        <v>7</v>
      </c>
      <c r="F51" s="23">
        <v>14</v>
      </c>
      <c r="G51" s="25">
        <v>-0.5</v>
      </c>
    </row>
    <row r="52" spans="1:7" ht="15">
      <c r="A52" s="9" t="s">
        <v>49</v>
      </c>
      <c r="B52" s="23">
        <v>1292</v>
      </c>
      <c r="C52" s="23">
        <v>1504</v>
      </c>
      <c r="D52" s="25">
        <v>-0.14095744680851063</v>
      </c>
      <c r="E52" s="23">
        <v>4964</v>
      </c>
      <c r="F52" s="23">
        <v>5388</v>
      </c>
      <c r="G52" s="25">
        <v>-7.8693392724573125E-2</v>
      </c>
    </row>
    <row r="53" spans="1:7" ht="15">
      <c r="A53" s="9" t="s">
        <v>50</v>
      </c>
      <c r="B53" s="23">
        <v>614</v>
      </c>
      <c r="C53" s="23">
        <v>563</v>
      </c>
      <c r="D53" s="25">
        <v>9.0586145648312605E-2</v>
      </c>
      <c r="E53" s="23">
        <v>2072</v>
      </c>
      <c r="F53" s="23">
        <v>2059</v>
      </c>
      <c r="G53" s="25">
        <v>6.3137445361826127E-3</v>
      </c>
    </row>
    <row r="54" spans="1:7" ht="15">
      <c r="A54" s="9" t="s">
        <v>41</v>
      </c>
      <c r="B54" s="23">
        <v>208</v>
      </c>
      <c r="C54" s="23">
        <v>219</v>
      </c>
      <c r="D54" s="25">
        <v>-5.0228310502283102E-2</v>
      </c>
      <c r="E54" s="23">
        <v>1091</v>
      </c>
      <c r="F54" s="23">
        <v>1254</v>
      </c>
      <c r="G54" s="25">
        <v>-0.12998405103668262</v>
      </c>
    </row>
    <row r="55" spans="1:7" ht="15">
      <c r="A55" s="9" t="s">
        <v>42</v>
      </c>
      <c r="B55" s="23">
        <v>705</v>
      </c>
      <c r="C55" s="23">
        <v>798</v>
      </c>
      <c r="D55" s="25">
        <v>-0.11654135338345864</v>
      </c>
      <c r="E55" s="23">
        <v>3107</v>
      </c>
      <c r="F55" s="23">
        <v>3470</v>
      </c>
      <c r="G55" s="25">
        <v>-0.10461095100864554</v>
      </c>
    </row>
    <row r="56" spans="1:7" ht="15">
      <c r="A56" s="9" t="s">
        <v>51</v>
      </c>
      <c r="B56" s="23">
        <v>2354</v>
      </c>
      <c r="C56" s="23">
        <v>2422</v>
      </c>
      <c r="D56" s="25">
        <v>-2.8075970272502065E-2</v>
      </c>
      <c r="E56" s="23">
        <v>8308</v>
      </c>
      <c r="F56" s="23">
        <v>9942</v>
      </c>
      <c r="G56" s="25">
        <v>-0.16435324884329108</v>
      </c>
    </row>
    <row r="57" spans="1:7" ht="15">
      <c r="A57" s="9" t="s">
        <v>52</v>
      </c>
      <c r="B57" s="23">
        <v>858</v>
      </c>
      <c r="C57" s="23">
        <v>820</v>
      </c>
      <c r="D57" s="25">
        <v>4.6341463414634146E-2</v>
      </c>
      <c r="E57" s="23">
        <v>3085</v>
      </c>
      <c r="F57" s="23">
        <v>3700</v>
      </c>
      <c r="G57" s="25">
        <v>-0.16621621621621621</v>
      </c>
    </row>
    <row r="58" spans="1:7" ht="15">
      <c r="A58" s="9" t="s">
        <v>43</v>
      </c>
      <c r="B58" s="23">
        <v>245</v>
      </c>
      <c r="C58" s="23">
        <v>258</v>
      </c>
      <c r="D58" s="25">
        <v>-5.0387596899224806E-2</v>
      </c>
      <c r="E58" s="23">
        <v>1030</v>
      </c>
      <c r="F58" s="23">
        <v>1253</v>
      </c>
      <c r="G58" s="25">
        <v>-0.17797286512370311</v>
      </c>
    </row>
    <row r="59" spans="1:7" ht="15">
      <c r="A59" s="9" t="s">
        <v>53</v>
      </c>
      <c r="B59" s="23">
        <v>1583</v>
      </c>
      <c r="C59" s="23">
        <v>1872</v>
      </c>
      <c r="D59" s="25">
        <v>-0.15438034188034189</v>
      </c>
      <c r="E59" s="23">
        <v>5769</v>
      </c>
      <c r="F59" s="23">
        <v>7337</v>
      </c>
      <c r="G59" s="25">
        <v>-0.21371132615510427</v>
      </c>
    </row>
    <row r="60" spans="1:7" ht="15">
      <c r="A60" s="9" t="s">
        <v>54</v>
      </c>
      <c r="B60" s="23">
        <v>1926</v>
      </c>
      <c r="C60" s="23">
        <v>1706</v>
      </c>
      <c r="D60" s="25">
        <v>0.12895662368112543</v>
      </c>
      <c r="E60" s="23">
        <v>6051</v>
      </c>
      <c r="F60" s="23">
        <v>5416</v>
      </c>
      <c r="G60" s="25">
        <v>0.11724519940915805</v>
      </c>
    </row>
    <row r="61" spans="1:7" ht="15">
      <c r="A61" s="10" t="s">
        <v>10</v>
      </c>
      <c r="B61" s="24">
        <v>11309</v>
      </c>
      <c r="C61" s="24">
        <v>11612</v>
      </c>
      <c r="D61" s="26">
        <v>-2.6093696176369273E-2</v>
      </c>
      <c r="E61" s="24">
        <v>40504</v>
      </c>
      <c r="F61" s="24">
        <v>44988</v>
      </c>
      <c r="G61" s="26">
        <v>-9.9671023384013513E-2</v>
      </c>
    </row>
  </sheetData>
  <phoneticPr fontId="6" type="noConversion"/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8297-854E-4707-AE37-833CEF15F526}">
  <dimension ref="A4:G7"/>
  <sheetViews>
    <sheetView workbookViewId="0">
      <selection activeCell="J9" sqref="J9"/>
    </sheetView>
  </sheetViews>
  <sheetFormatPr defaultRowHeight="12.75"/>
  <cols>
    <col min="1" max="1" width="24.5703125" customWidth="1"/>
    <col min="2" max="7" width="12.28515625" customWidth="1"/>
  </cols>
  <sheetData>
    <row r="4" spans="1:7">
      <c r="A4" t="s">
        <v>57</v>
      </c>
      <c r="B4" t="s">
        <v>2</v>
      </c>
      <c r="C4" t="s">
        <v>29</v>
      </c>
      <c r="D4" t="s">
        <v>4</v>
      </c>
      <c r="E4" t="s">
        <v>5</v>
      </c>
      <c r="F4" t="s">
        <v>45</v>
      </c>
      <c r="G4" t="s">
        <v>55</v>
      </c>
    </row>
    <row r="5" spans="1:7">
      <c r="A5" t="s">
        <v>58</v>
      </c>
      <c r="B5" s="19">
        <v>11130</v>
      </c>
      <c r="C5" s="19">
        <v>11561</v>
      </c>
      <c r="D5" s="32">
        <v>-3.73E-2</v>
      </c>
      <c r="E5" s="19">
        <v>39917</v>
      </c>
      <c r="F5" s="19">
        <v>44771</v>
      </c>
      <c r="G5" s="34">
        <v>-0.1084</v>
      </c>
    </row>
    <row r="6" spans="1:7">
      <c r="A6" t="s">
        <v>59</v>
      </c>
      <c r="B6" s="19">
        <v>179</v>
      </c>
      <c r="C6" s="19">
        <v>51</v>
      </c>
      <c r="D6" s="32">
        <v>2.5097999999999998</v>
      </c>
      <c r="E6" s="19">
        <v>587</v>
      </c>
      <c r="F6" s="19">
        <v>217</v>
      </c>
      <c r="G6" s="34">
        <v>1.7051000000000001</v>
      </c>
    </row>
    <row r="7" spans="1:7">
      <c r="A7" s="16" t="s">
        <v>10</v>
      </c>
      <c r="B7" s="31">
        <v>11309</v>
      </c>
      <c r="C7" s="31">
        <v>11612</v>
      </c>
      <c r="D7" s="33">
        <v>-2.6100000000000002E-2</v>
      </c>
      <c r="E7" s="31">
        <f>SUM(E5:E6)</f>
        <v>40504</v>
      </c>
      <c r="F7" s="31">
        <f>SUM(F5:F6)</f>
        <v>44988</v>
      </c>
      <c r="G7" s="35">
        <v>-9.9699999999999997E-2</v>
      </c>
    </row>
  </sheetData>
  <pageMargins left="0.7" right="0.7" top="0.75" bottom="0.75" header="0.3" footer="0.3"/>
  <ignoredErrors>
    <ignoredError sqref="D5:D7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F61EB10AE4CC44B5098C30AE96C9E2" ma:contentTypeVersion="14" ma:contentTypeDescription="Create a new document." ma:contentTypeScope="" ma:versionID="d22ea29a1997d60d067c0911c8cf42a6">
  <xsd:schema xmlns:xsd="http://www.w3.org/2001/XMLSchema" xmlns:xs="http://www.w3.org/2001/XMLSchema" xmlns:p="http://schemas.microsoft.com/office/2006/metadata/properties" xmlns:ns2="48d97393-1ec9-47d6-a9cb-d31e98655a31" xmlns:ns3="0ecf117a-60d0-4de0-bc63-2e9690381161" targetNamespace="http://schemas.microsoft.com/office/2006/metadata/properties" ma:root="true" ma:fieldsID="47ed9fd9951d58e0f5600f82a852fea4" ns2:_="" ns3:_="">
    <xsd:import namespace="48d97393-1ec9-47d6-a9cb-d31e98655a31"/>
    <xsd:import namespace="0ecf117a-60d0-4de0-bc63-2e9690381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97393-1ec9-47d6-a9cb-d31e98655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6c5493f-5547-47cb-89d6-009cd59f9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f117a-60d0-4de0-bc63-2e969038116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6d73d6-70e7-495e-bf55-00b4924e428a}" ma:internalName="TaxCatchAll" ma:showField="CatchAllData" ma:web="0ecf117a-60d0-4de0-bc63-2e9690381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d97393-1ec9-47d6-a9cb-d31e98655a31">
      <Terms xmlns="http://schemas.microsoft.com/office/infopath/2007/PartnerControls"/>
    </lcf76f155ced4ddcb4097134ff3c332f>
    <TaxCatchAll xmlns="0ecf117a-60d0-4de0-bc63-2e96903811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E92D2-4F7E-44C0-88B9-F852728D9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97393-1ec9-47d6-a9cb-d31e98655a31"/>
    <ds:schemaRef ds:uri="0ecf117a-60d0-4de0-bc63-2e9690381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177891-D7BF-4A98-9DA4-5480976E0584}">
  <ds:schemaRefs>
    <ds:schemaRef ds:uri="http://schemas.microsoft.com/office/2006/metadata/properties"/>
    <ds:schemaRef ds:uri="http://schemas.microsoft.com/office/infopath/2007/PartnerControls"/>
    <ds:schemaRef ds:uri="5d09d1ef-979a-4867-8bbf-8c7e56bd03fc"/>
    <ds:schemaRef ds:uri="a0aa95d8-ab20-4755-8dbd-e69443e9a048"/>
    <ds:schemaRef ds:uri="48d97393-1ec9-47d6-a9cb-d31e98655a31"/>
    <ds:schemaRef ds:uri="0ecf117a-60d0-4de0-bc63-2e9690381161"/>
  </ds:schemaRefs>
</ds:datastoreItem>
</file>

<file path=customXml/itemProps3.xml><?xml version="1.0" encoding="utf-8"?>
<ds:datastoreItem xmlns:ds="http://schemas.openxmlformats.org/officeDocument/2006/customXml" ds:itemID="{6F8171CB-F5CA-4B9B-886C-ED51AAFFE06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1539558-85db-458f-a2d1-52f077800fa4}" enabled="0" method="" siteId="{01539558-85db-458f-a2d1-52f077800fa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</vt:lpstr>
      <vt:lpstr>Fuel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Sugam Shrestha</dc:creator>
  <cp:lastModifiedBy>James Boley</cp:lastModifiedBy>
  <dcterms:created xsi:type="dcterms:W3CDTF">2026-01-21T14:22:01Z</dcterms:created>
  <dcterms:modified xsi:type="dcterms:W3CDTF">2026-02-16T15:40:18Z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0x010100E7F61EB10AE4CC44B5098C30AE96C9E2</vt:lpwstr>
  </property>
  <property fmtid="{D5CDD505-2E9C-101B-9397-08002B2CF9AE}" pid="3" name="MediaServiceImageTags">
    <vt:lpwstr/>
  </property>
</Properties>
</file>